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0" yWindow="60" windowWidth="12030" windowHeight="6450"/>
  </bookViews>
  <sheets>
    <sheet name="İş Programı" sheetId="2" r:id="rId1"/>
  </sheets>
  <externalReferences>
    <externalReference r:id="rId2"/>
  </externalReferences>
  <definedNames>
    <definedName name="TUTAR">'[1]Ödenek Dilimleri'!$L$10</definedName>
  </definedNames>
  <calcPr calcId="144525"/>
</workbook>
</file>

<file path=xl/calcChain.xml><?xml version="1.0" encoding="utf-8"?>
<calcChain xmlns="http://schemas.openxmlformats.org/spreadsheetml/2006/main">
  <c r="AP16" i="2" l="1"/>
  <c r="AP14" i="2"/>
  <c r="O28" i="2"/>
  <c r="BF30" i="2" l="1"/>
  <c r="AH30" i="2"/>
  <c r="AP30" i="2"/>
  <c r="AX30" i="2"/>
  <c r="Z30" i="2"/>
  <c r="R30" i="2"/>
  <c r="R31" i="2" s="1"/>
  <c r="Z31" i="2" l="1"/>
  <c r="AH31" i="2" s="1"/>
  <c r="AP31" i="2"/>
  <c r="AX31" i="2" s="1"/>
  <c r="BF31" i="2" s="1"/>
</calcChain>
</file>

<file path=xl/sharedStrings.xml><?xml version="1.0" encoding="utf-8"?>
<sst xmlns="http://schemas.openxmlformats.org/spreadsheetml/2006/main" count="40" uniqueCount="40">
  <si>
    <t>AYLAR</t>
  </si>
  <si>
    <t xml:space="preserve">İhale Günü </t>
  </si>
  <si>
    <t>YÜKLENİCİ</t>
  </si>
  <si>
    <t>İŞ PROGRAMI</t>
  </si>
  <si>
    <t xml:space="preserve">Sözleşmenin Bağıt Tarihi </t>
  </si>
  <si>
    <t>Sözleşmeye Göre Bitim Tarihi</t>
  </si>
  <si>
    <t xml:space="preserve">İş Yerinin Teslim Tarihi </t>
  </si>
  <si>
    <t>ONANDI</t>
  </si>
  <si>
    <t>AYLIK ÖDENEK DİLİMLERİ   :</t>
  </si>
  <si>
    <t>İNŞAAT İMALATLARI</t>
  </si>
  <si>
    <t>İnşaat Kontrol Mühendisi</t>
  </si>
  <si>
    <t>KÜMÜLATİF ÖDENEK DİLİMLERİ   :</t>
  </si>
  <si>
    <t>Yüklenici</t>
  </si>
  <si>
    <t>Şantiye Şefi</t>
  </si>
  <si>
    <t>İhale Bedeli</t>
  </si>
  <si>
    <t>İHALE BEDELİ</t>
  </si>
  <si>
    <t>Pursantaj Dağılımı (TL)</t>
  </si>
  <si>
    <t>ELEKTRİK TESİSAT</t>
  </si>
  <si>
    <t>İşin Süresi</t>
  </si>
  <si>
    <t>İşin Yeri</t>
  </si>
  <si>
    <t>Çatı İmalatları</t>
  </si>
  <si>
    <t>Sıva İmalatları</t>
  </si>
  <si>
    <t>Kalem işi, kuşak, filato vb.imalatlar</t>
  </si>
  <si>
    <t>Diğer İnşaat İmalatları</t>
  </si>
  <si>
    <t>MEKANİK TESİSAT</t>
  </si>
  <si>
    <t>Mekanik TESİSAT</t>
  </si>
  <si>
    <t>ElektrikTESİSAT</t>
  </si>
  <si>
    <t>Temmuz</t>
  </si>
  <si>
    <t>Ağustos</t>
  </si>
  <si>
    <t>Eylül</t>
  </si>
  <si>
    <t>Ekim</t>
  </si>
  <si>
    <t>Kasım</t>
  </si>
  <si>
    <t>Aralık</t>
  </si>
  <si>
    <t>İŞE BAŞLAMA TARİHİ : 29.07.2019</t>
  </si>
  <si>
    <t>İŞ BİTİM TARİHİ : 25.12.2019</t>
  </si>
  <si>
    <t>Kontrol Mühendisi</t>
  </si>
  <si>
    <t>YAPI DENETİM</t>
  </si>
  <si>
    <t>Söküm, Yıkım</t>
  </si>
  <si>
    <t>Ahşap İmalatları</t>
  </si>
  <si>
    <t>İDARENİN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</si>
</sst>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T_L"/>
    <numFmt numFmtId="165" formatCode="#,##0.00\ &quot;₺&quot;"/>
    <numFmt numFmtId="166" formatCode="#,##0.00\ _₺"/>
  </numFmts>
  <fonts count="14" x14ac:knownFonts="1">
    <font>
      <sz val="10"/>
      <name val="Arial"/>
      <charset val="16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8"/>
      <name val="Arial"/>
      <family val="2"/>
      <charset val="162"/>
    </font>
    <font>
      <sz val="10"/>
      <name val="Arial"/>
      <family val="2"/>
      <charset val="162"/>
    </font>
    <font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i/>
      <sz val="9"/>
      <name val="Arial"/>
      <family val="2"/>
      <charset val="162"/>
    </font>
    <font>
      <b/>
      <sz val="11"/>
      <name val="Arial"/>
      <family val="2"/>
      <charset val="162"/>
    </font>
    <font>
      <b/>
      <sz val="15"/>
      <name val="Arial"/>
      <family val="2"/>
      <charset val="162"/>
    </font>
    <font>
      <b/>
      <sz val="14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 applyAlignment="1">
      <alignment textRotation="90"/>
    </xf>
    <xf numFmtId="0" fontId="0" fillId="0" borderId="2" xfId="0" applyFill="1" applyBorder="1" applyAlignment="1"/>
    <xf numFmtId="0" fontId="0" fillId="0" borderId="5" xfId="0" applyFill="1" applyBorder="1" applyAlignment="1"/>
    <xf numFmtId="4" fontId="5" fillId="0" borderId="2" xfId="0" applyNumberFormat="1" applyFont="1" applyFill="1" applyBorder="1" applyAlignment="1"/>
    <xf numFmtId="4" fontId="5" fillId="0" borderId="5" xfId="0" applyNumberFormat="1" applyFont="1" applyFill="1" applyBorder="1" applyAlignment="1"/>
    <xf numFmtId="4" fontId="5" fillId="0" borderId="4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vertical="center" textRotation="90" wrapText="1"/>
    </xf>
    <xf numFmtId="4" fontId="5" fillId="3" borderId="2" xfId="0" applyNumberFormat="1" applyFont="1" applyFill="1" applyBorder="1" applyAlignment="1"/>
    <xf numFmtId="4" fontId="5" fillId="3" borderId="5" xfId="0" applyNumberFormat="1" applyFont="1" applyFill="1" applyBorder="1" applyAlignment="1"/>
    <xf numFmtId="0" fontId="0" fillId="3" borderId="2" xfId="0" applyFill="1" applyBorder="1" applyAlignment="1">
      <alignment horizontal="center" vertical="center" textRotation="90" wrapText="1"/>
    </xf>
    <xf numFmtId="0" fontId="0" fillId="3" borderId="2" xfId="0" applyFill="1" applyBorder="1" applyAlignment="1"/>
    <xf numFmtId="0" fontId="0" fillId="3" borderId="5" xfId="0" applyFill="1" applyBorder="1" applyAlignment="1"/>
    <xf numFmtId="0" fontId="0" fillId="0" borderId="10" xfId="0" applyBorder="1" applyAlignment="1">
      <alignment vertical="center"/>
    </xf>
    <xf numFmtId="0" fontId="0" fillId="0" borderId="0" xfId="0"/>
    <xf numFmtId="0" fontId="0" fillId="0" borderId="0" xfId="0"/>
    <xf numFmtId="0" fontId="4" fillId="0" borderId="1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1" fillId="0" borderId="2" xfId="0" applyFont="1" applyFill="1" applyBorder="1" applyAlignment="1">
      <alignment vertical="center" textRotation="90" wrapText="1"/>
    </xf>
    <xf numFmtId="0" fontId="11" fillId="0" borderId="5" xfId="0" applyFont="1" applyFill="1" applyBorder="1" applyAlignment="1">
      <alignment vertical="center" textRotation="90" wrapText="1"/>
    </xf>
    <xf numFmtId="0" fontId="0" fillId="0" borderId="2" xfId="0" applyFill="1" applyBorder="1"/>
    <xf numFmtId="0" fontId="11" fillId="0" borderId="22" xfId="0" applyFont="1" applyFill="1" applyBorder="1" applyAlignment="1">
      <alignment vertical="center" textRotation="90" wrapText="1"/>
    </xf>
    <xf numFmtId="4" fontId="5" fillId="0" borderId="22" xfId="0" applyNumberFormat="1" applyFont="1" applyFill="1" applyBorder="1" applyAlignment="1"/>
    <xf numFmtId="0" fontId="0" fillId="0" borderId="22" xfId="0" applyFill="1" applyBorder="1" applyAlignment="1">
      <alignment horizontal="center" vertical="center" textRotation="90" wrapText="1"/>
    </xf>
    <xf numFmtId="0" fontId="0" fillId="0" borderId="22" xfId="0" applyFill="1" applyBorder="1" applyAlignment="1"/>
    <xf numFmtId="0" fontId="11" fillId="0" borderId="23" xfId="0" applyFont="1" applyFill="1" applyBorder="1" applyAlignment="1">
      <alignment vertical="center" textRotation="90" wrapText="1"/>
    </xf>
    <xf numFmtId="4" fontId="5" fillId="0" borderId="23" xfId="0" applyNumberFormat="1" applyFont="1" applyFill="1" applyBorder="1" applyAlignment="1"/>
    <xf numFmtId="0" fontId="0" fillId="0" borderId="23" xfId="0" applyFill="1" applyBorder="1" applyAlignment="1"/>
    <xf numFmtId="0" fontId="0" fillId="0" borderId="0" xfId="0"/>
    <xf numFmtId="0" fontId="11" fillId="3" borderId="2" xfId="0" applyFont="1" applyFill="1" applyBorder="1" applyAlignment="1">
      <alignment vertical="center" textRotation="90" wrapText="1"/>
    </xf>
    <xf numFmtId="0" fontId="11" fillId="3" borderId="5" xfId="0" applyFont="1" applyFill="1" applyBorder="1" applyAlignment="1">
      <alignment vertical="center" textRotation="90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0" fillId="3" borderId="2" xfId="0" applyFill="1" applyBorder="1"/>
    <xf numFmtId="0" fontId="0" fillId="3" borderId="5" xfId="0" applyFill="1" applyBorder="1"/>
    <xf numFmtId="0" fontId="0" fillId="3" borderId="22" xfId="0" applyFill="1" applyBorder="1"/>
    <xf numFmtId="0" fontId="0" fillId="3" borderId="23" xfId="0" applyFill="1" applyBorder="1"/>
    <xf numFmtId="4" fontId="5" fillId="3" borderId="4" xfId="0" applyNumberFormat="1" applyFont="1" applyFill="1" applyBorder="1" applyAlignment="1"/>
    <xf numFmtId="4" fontId="5" fillId="0" borderId="24" xfId="0" applyNumberFormat="1" applyFont="1" applyFill="1" applyBorder="1" applyAlignment="1"/>
    <xf numFmtId="0" fontId="11" fillId="3" borderId="4" xfId="0" applyFont="1" applyFill="1" applyBorder="1" applyAlignment="1">
      <alignment vertical="center" textRotation="90" wrapText="1"/>
    </xf>
    <xf numFmtId="0" fontId="11" fillId="0" borderId="4" xfId="0" applyFont="1" applyFill="1" applyBorder="1" applyAlignment="1">
      <alignment vertical="center" textRotation="90" wrapText="1"/>
    </xf>
    <xf numFmtId="0" fontId="0" fillId="3" borderId="4" xfId="0" applyFill="1" applyBorder="1"/>
    <xf numFmtId="0" fontId="0" fillId="3" borderId="24" xfId="0" applyFill="1" applyBorder="1"/>
    <xf numFmtId="0" fontId="0" fillId="0" borderId="4" xfId="0" applyFill="1" applyBorder="1"/>
    <xf numFmtId="0" fontId="11" fillId="0" borderId="22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vertical="center" textRotation="90" wrapText="1"/>
    </xf>
    <xf numFmtId="4" fontId="7" fillId="0" borderId="5" xfId="0" applyNumberFormat="1" applyFont="1" applyFill="1" applyBorder="1" applyAlignment="1">
      <alignment vertical="center"/>
    </xf>
    <xf numFmtId="0" fontId="0" fillId="0" borderId="5" xfId="0" applyFill="1" applyBorder="1"/>
    <xf numFmtId="166" fontId="7" fillId="0" borderId="20" xfId="0" applyNumberFormat="1" applyFont="1" applyFill="1" applyBorder="1" applyAlignment="1">
      <alignment vertical="center" wrapText="1"/>
    </xf>
    <xf numFmtId="0" fontId="0" fillId="0" borderId="20" xfId="0" applyFill="1" applyBorder="1"/>
    <xf numFmtId="0" fontId="0" fillId="0" borderId="21" xfId="0" applyFill="1" applyBorder="1"/>
    <xf numFmtId="0" fontId="0" fillId="0" borderId="31" xfId="0" applyFill="1" applyBorder="1"/>
    <xf numFmtId="166" fontId="7" fillId="0" borderId="4" xfId="0" applyNumberFormat="1" applyFont="1" applyFill="1" applyBorder="1" applyAlignment="1">
      <alignment vertical="center" wrapText="1"/>
    </xf>
    <xf numFmtId="166" fontId="7" fillId="0" borderId="2" xfId="0" applyNumberFormat="1" applyFont="1" applyFill="1" applyBorder="1" applyAlignment="1">
      <alignment vertical="center" wrapText="1"/>
    </xf>
    <xf numFmtId="166" fontId="7" fillId="0" borderId="5" xfId="0" applyNumberFormat="1" applyFont="1" applyFill="1" applyBorder="1" applyAlignment="1">
      <alignment vertical="center" wrapText="1"/>
    </xf>
    <xf numFmtId="0" fontId="0" fillId="0" borderId="22" xfId="0" applyFill="1" applyBorder="1"/>
    <xf numFmtId="0" fontId="0" fillId="0" borderId="23" xfId="0" applyFill="1" applyBorder="1"/>
    <xf numFmtId="0" fontId="8" fillId="2" borderId="2" xfId="0" applyFont="1" applyFill="1" applyBorder="1" applyAlignment="1">
      <alignment vertical="center" textRotation="90" wrapText="1"/>
    </xf>
    <xf numFmtId="4" fontId="0" fillId="0" borderId="2" xfId="0" applyNumberFormat="1" applyFill="1" applyBorder="1" applyAlignment="1"/>
    <xf numFmtId="0" fontId="0" fillId="0" borderId="3" xfId="0" applyBorder="1"/>
    <xf numFmtId="0" fontId="8" fillId="2" borderId="20" xfId="0" applyFont="1" applyFill="1" applyBorder="1" applyAlignment="1">
      <alignment vertical="center" textRotation="90" wrapText="1"/>
    </xf>
    <xf numFmtId="0" fontId="0" fillId="0" borderId="40" xfId="0" applyBorder="1"/>
    <xf numFmtId="0" fontId="0" fillId="0" borderId="6" xfId="0" applyFill="1" applyBorder="1" applyAlignment="1"/>
    <xf numFmtId="4" fontId="7" fillId="0" borderId="31" xfId="0" applyNumberFormat="1" applyFont="1" applyFill="1" applyBorder="1" applyAlignment="1">
      <alignment vertical="center"/>
    </xf>
    <xf numFmtId="0" fontId="0" fillId="0" borderId="39" xfId="0" applyFill="1" applyBorder="1"/>
    <xf numFmtId="0" fontId="0" fillId="0" borderId="6" xfId="0" applyFill="1" applyBorder="1"/>
    <xf numFmtId="0" fontId="0" fillId="0" borderId="4" xfId="0" applyFill="1" applyBorder="1" applyAlignment="1"/>
    <xf numFmtId="0" fontId="0" fillId="0" borderId="24" xfId="0" applyFill="1" applyBorder="1" applyAlignment="1"/>
    <xf numFmtId="0" fontId="0" fillId="3" borderId="4" xfId="0" applyFill="1" applyBorder="1" applyAlignment="1"/>
    <xf numFmtId="0" fontId="0" fillId="3" borderId="6" xfId="0" applyFill="1" applyBorder="1"/>
    <xf numFmtId="0" fontId="8" fillId="3" borderId="2" xfId="0" applyFont="1" applyFill="1" applyBorder="1" applyAlignment="1">
      <alignment vertical="center" textRotation="90" wrapText="1"/>
    </xf>
    <xf numFmtId="0" fontId="0" fillId="3" borderId="3" xfId="0" applyFill="1" applyBorder="1"/>
    <xf numFmtId="0" fontId="0" fillId="3" borderId="17" xfId="0" applyFill="1" applyBorder="1"/>
    <xf numFmtId="0" fontId="8" fillId="3" borderId="22" xfId="0" applyFont="1" applyFill="1" applyBorder="1" applyAlignment="1">
      <alignment horizontal="center" vertical="center" textRotation="90" wrapText="1"/>
    </xf>
    <xf numFmtId="0" fontId="0" fillId="3" borderId="38" xfId="0" applyFill="1" applyBorder="1"/>
    <xf numFmtId="0" fontId="0" fillId="0" borderId="32" xfId="0" applyBorder="1"/>
    <xf numFmtId="0" fontId="0" fillId="0" borderId="6" xfId="0" applyBorder="1"/>
    <xf numFmtId="0" fontId="0" fillId="0" borderId="0" xfId="0" applyFill="1"/>
    <xf numFmtId="0" fontId="0" fillId="0" borderId="0" xfId="0" applyFill="1" applyAlignment="1">
      <alignment textRotation="90"/>
    </xf>
    <xf numFmtId="14" fontId="0" fillId="0" borderId="0" xfId="0" applyNumberFormat="1" applyFill="1" applyAlignment="1">
      <alignment horizontal="center"/>
    </xf>
    <xf numFmtId="0" fontId="0" fillId="3" borderId="42" xfId="0" applyFill="1" applyBorder="1" applyAlignment="1"/>
    <xf numFmtId="0" fontId="11" fillId="3" borderId="32" xfId="0" applyFont="1" applyFill="1" applyBorder="1" applyAlignment="1">
      <alignment vertical="center" textRotation="90" wrapText="1"/>
    </xf>
    <xf numFmtId="0" fontId="0" fillId="3" borderId="32" xfId="0" applyFill="1" applyBorder="1"/>
    <xf numFmtId="0" fontId="0" fillId="3" borderId="43" xfId="0" applyFill="1" applyBorder="1"/>
    <xf numFmtId="4" fontId="5" fillId="0" borderId="42" xfId="0" applyNumberFormat="1" applyFont="1" applyFill="1" applyBorder="1" applyAlignment="1"/>
    <xf numFmtId="0" fontId="0" fillId="0" borderId="43" xfId="0" applyFill="1" applyBorder="1" applyAlignment="1"/>
    <xf numFmtId="4" fontId="7" fillId="0" borderId="35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6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top"/>
    </xf>
    <xf numFmtId="0" fontId="11" fillId="0" borderId="27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4" fontId="7" fillId="0" borderId="35" xfId="0" applyNumberFormat="1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 wrapText="1"/>
    </xf>
    <xf numFmtId="4" fontId="7" fillId="0" borderId="3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11" fillId="2" borderId="13" xfId="0" applyFont="1" applyFill="1" applyBorder="1" applyAlignment="1">
      <alignment horizontal="center" vertical="center" textRotation="90" wrapText="1"/>
    </xf>
    <xf numFmtId="0" fontId="11" fillId="2" borderId="14" xfId="0" applyFont="1" applyFill="1" applyBorder="1" applyAlignment="1">
      <alignment horizontal="center" vertical="center" textRotation="90" wrapText="1"/>
    </xf>
    <xf numFmtId="0" fontId="11" fillId="2" borderId="26" xfId="0" applyFont="1" applyFill="1" applyBorder="1" applyAlignment="1">
      <alignment horizontal="center" vertical="center" textRotation="90" wrapText="1"/>
    </xf>
    <xf numFmtId="0" fontId="11" fillId="2" borderId="15" xfId="0" applyFont="1" applyFill="1" applyBorder="1" applyAlignment="1">
      <alignment horizontal="center" vertical="center" textRotation="90" wrapText="1"/>
    </xf>
    <xf numFmtId="0" fontId="11" fillId="2" borderId="9" xfId="0" applyFont="1" applyFill="1" applyBorder="1" applyAlignment="1">
      <alignment horizontal="center" vertical="center" textRotation="90" wrapText="1"/>
    </xf>
    <xf numFmtId="0" fontId="11" fillId="2" borderId="28" xfId="0" applyFont="1" applyFill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 wrapText="1"/>
    </xf>
    <xf numFmtId="164" fontId="7" fillId="2" borderId="1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textRotation="90"/>
    </xf>
    <xf numFmtId="0" fontId="8" fillId="0" borderId="24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8" fillId="2" borderId="13" xfId="0" applyFont="1" applyFill="1" applyBorder="1" applyAlignment="1">
      <alignment horizontal="center" vertical="center" textRotation="90" wrapText="1"/>
    </xf>
    <xf numFmtId="0" fontId="8" fillId="2" borderId="26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 textRotation="90" wrapText="1"/>
    </xf>
    <xf numFmtId="0" fontId="8" fillId="2" borderId="15" xfId="0" applyFont="1" applyFill="1" applyBorder="1" applyAlignment="1">
      <alignment horizontal="center" vertical="center" textRotation="90" wrapText="1"/>
    </xf>
    <xf numFmtId="0" fontId="8" fillId="2" borderId="28" xfId="0" applyFont="1" applyFill="1" applyBorder="1" applyAlignment="1">
      <alignment horizontal="center" vertical="center" textRotation="90" wrapText="1"/>
    </xf>
    <xf numFmtId="4" fontId="7" fillId="0" borderId="42" xfId="0" applyNumberFormat="1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4" fontId="7" fillId="0" borderId="43" xfId="0" applyNumberFormat="1" applyFont="1" applyFill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4" fontId="8" fillId="0" borderId="3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Compaq\Desktop\i&#351;%20program&#305;\&#304;&#350;%20PROGRAMI\KAVAKLIDERE%20i&#351;program&#305;%20S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ş Programı"/>
      <sheetName val="ÖDENEK 2"/>
      <sheetName val="Ödenek Dilimleri"/>
    </sheetNames>
    <sheetDataSet>
      <sheetData sheetId="0" refreshError="1"/>
      <sheetData sheetId="1" refreshError="1"/>
      <sheetData sheetId="2" refreshError="1">
        <row r="10">
          <cell r="L10">
            <v>821000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8"/>
  <sheetViews>
    <sheetView tabSelected="1" topLeftCell="A4" zoomScaleNormal="100" workbookViewId="0">
      <selection activeCell="R10" sqref="R10:Y10"/>
    </sheetView>
  </sheetViews>
  <sheetFormatPr defaultColWidth="1.7109375" defaultRowHeight="12.75" x14ac:dyDescent="0.2"/>
  <cols>
    <col min="1" max="4" width="1.7109375" customWidth="1"/>
    <col min="5" max="7" width="1.7109375" style="1" customWidth="1"/>
    <col min="8" max="8" width="5.5703125" customWidth="1"/>
    <col min="9" max="9" width="4.5703125" customWidth="1"/>
    <col min="10" max="10" width="5.5703125" customWidth="1"/>
    <col min="11" max="14" width="2.42578125" customWidth="1"/>
    <col min="15" max="15" width="3.42578125" customWidth="1"/>
    <col min="16" max="16" width="4.28515625" customWidth="1"/>
    <col min="17" max="17" width="5.85546875" customWidth="1"/>
    <col min="18" max="22" width="2.42578125" customWidth="1"/>
    <col min="23" max="24" width="2.42578125" style="15" customWidth="1"/>
    <col min="25" max="65" width="2.42578125" customWidth="1"/>
  </cols>
  <sheetData>
    <row r="1" spans="1:67" ht="20.100000000000001" customHeight="1" x14ac:dyDescent="0.3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</row>
    <row r="2" spans="1:67" ht="20.100000000000001" customHeight="1" x14ac:dyDescent="0.3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</row>
    <row r="3" spans="1:67" ht="20.100000000000001" customHeight="1" x14ac:dyDescent="0.3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</row>
    <row r="4" spans="1:67" ht="20.100000000000001" customHeight="1" x14ac:dyDescent="0.3">
      <c r="A4" s="192" t="s">
        <v>39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</row>
    <row r="5" spans="1:67" ht="20.100000000000001" customHeight="1" x14ac:dyDescent="0.2">
      <c r="A5" s="172" t="s">
        <v>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62"/>
      <c r="N5" s="163"/>
      <c r="O5" s="163"/>
      <c r="P5" s="163"/>
      <c r="Q5" s="161" t="s">
        <v>12</v>
      </c>
      <c r="R5" s="161"/>
      <c r="S5" s="161"/>
      <c r="T5" s="161"/>
      <c r="U5" s="161"/>
      <c r="V5" s="161"/>
      <c r="W5" s="161"/>
      <c r="X5" s="144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220"/>
    </row>
    <row r="6" spans="1:67" ht="26.25" customHeight="1" x14ac:dyDescent="0.2">
      <c r="A6" s="172" t="s">
        <v>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64"/>
      <c r="N6" s="161"/>
      <c r="O6" s="161"/>
      <c r="P6" s="161"/>
      <c r="Q6" s="221" t="s">
        <v>13</v>
      </c>
      <c r="R6" s="134"/>
      <c r="S6" s="134"/>
      <c r="T6" s="134"/>
      <c r="U6" s="134"/>
      <c r="V6" s="134"/>
      <c r="W6" s="134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8" t="s">
        <v>10</v>
      </c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</row>
    <row r="7" spans="1:67" ht="27.75" customHeight="1" x14ac:dyDescent="0.2">
      <c r="A7" s="172" t="s">
        <v>6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64"/>
      <c r="N7" s="161"/>
      <c r="O7" s="161"/>
      <c r="P7" s="161"/>
      <c r="Q7" s="221" t="s">
        <v>19</v>
      </c>
      <c r="R7" s="134"/>
      <c r="S7" s="134"/>
      <c r="T7" s="134"/>
      <c r="U7" s="134"/>
      <c r="V7" s="134"/>
      <c r="W7" s="134"/>
      <c r="X7" s="174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6"/>
      <c r="AK7" s="168" t="s">
        <v>35</v>
      </c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</row>
    <row r="8" spans="1:67" ht="20.100000000000001" customHeight="1" x14ac:dyDescent="0.2">
      <c r="A8" s="172" t="s">
        <v>18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61">
        <v>150</v>
      </c>
      <c r="N8" s="161"/>
      <c r="O8" s="161"/>
      <c r="P8" s="161"/>
      <c r="Q8" s="134" t="s">
        <v>14</v>
      </c>
      <c r="R8" s="134"/>
      <c r="S8" s="134"/>
      <c r="T8" s="134"/>
      <c r="U8" s="134"/>
      <c r="V8" s="134"/>
      <c r="W8" s="134"/>
      <c r="X8" s="177">
        <v>489999</v>
      </c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O8" s="16"/>
    </row>
    <row r="9" spans="1:67" ht="26.25" customHeight="1" x14ac:dyDescent="0.2">
      <c r="A9" s="172" t="s">
        <v>5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4">
        <v>43824</v>
      </c>
      <c r="N9" s="161"/>
      <c r="O9" s="161"/>
      <c r="P9" s="161"/>
      <c r="Q9" s="18"/>
      <c r="R9" s="14"/>
      <c r="S9" s="14"/>
      <c r="T9" s="14"/>
      <c r="U9" s="14"/>
      <c r="V9" s="14"/>
      <c r="W9" s="14"/>
      <c r="X9" s="14"/>
      <c r="Y9" s="14"/>
      <c r="Z9" s="14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9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1"/>
      <c r="AW9" s="165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7"/>
      <c r="BK9" s="75"/>
      <c r="BM9" s="76"/>
    </row>
    <row r="10" spans="1:67" ht="20.100000000000001" customHeight="1" x14ac:dyDescent="0.2">
      <c r="A10" s="135" t="s">
        <v>3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87" t="s">
        <v>0</v>
      </c>
      <c r="P10" s="187"/>
      <c r="Q10" s="188"/>
      <c r="R10" s="193" t="s">
        <v>27</v>
      </c>
      <c r="S10" s="194"/>
      <c r="T10" s="194"/>
      <c r="U10" s="194"/>
      <c r="V10" s="194"/>
      <c r="W10" s="194"/>
      <c r="X10" s="194"/>
      <c r="Y10" s="194"/>
      <c r="Z10" s="193" t="s">
        <v>28</v>
      </c>
      <c r="AA10" s="194"/>
      <c r="AB10" s="194"/>
      <c r="AC10" s="194"/>
      <c r="AD10" s="194"/>
      <c r="AE10" s="194"/>
      <c r="AF10" s="194"/>
      <c r="AG10" s="194"/>
      <c r="AH10" s="193" t="s">
        <v>29</v>
      </c>
      <c r="AI10" s="194"/>
      <c r="AJ10" s="194"/>
      <c r="AK10" s="194"/>
      <c r="AL10" s="194"/>
      <c r="AM10" s="194"/>
      <c r="AN10" s="194"/>
      <c r="AO10" s="194"/>
      <c r="AP10" s="193" t="s">
        <v>30</v>
      </c>
      <c r="AQ10" s="194"/>
      <c r="AR10" s="194"/>
      <c r="AS10" s="194"/>
      <c r="AT10" s="194"/>
      <c r="AU10" s="194"/>
      <c r="AV10" s="194"/>
      <c r="AW10" s="194"/>
      <c r="AX10" s="193" t="s">
        <v>31</v>
      </c>
      <c r="AY10" s="194"/>
      <c r="AZ10" s="194"/>
      <c r="BA10" s="194"/>
      <c r="BB10" s="194"/>
      <c r="BC10" s="194"/>
      <c r="BD10" s="194"/>
      <c r="BE10" s="194"/>
      <c r="BF10" s="193" t="s">
        <v>32</v>
      </c>
      <c r="BG10" s="194"/>
      <c r="BH10" s="194"/>
      <c r="BI10" s="194"/>
      <c r="BJ10" s="194"/>
      <c r="BK10" s="194"/>
      <c r="BL10" s="194"/>
      <c r="BM10" s="195"/>
    </row>
    <row r="11" spans="1:67" ht="36" customHeight="1" thickBot="1" x14ac:dyDescent="0.2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89" t="s">
        <v>16</v>
      </c>
      <c r="P11" s="189"/>
      <c r="Q11" s="190"/>
      <c r="R11" s="196">
        <v>2019</v>
      </c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8"/>
    </row>
    <row r="12" spans="1:67" ht="15" customHeight="1" x14ac:dyDescent="0.2">
      <c r="A12" s="178" t="s">
        <v>9</v>
      </c>
      <c r="B12" s="179"/>
      <c r="C12" s="179"/>
      <c r="D12" s="179"/>
      <c r="E12" s="180"/>
      <c r="F12" s="150">
        <v>1</v>
      </c>
      <c r="G12" s="151"/>
      <c r="H12" s="142" t="s">
        <v>37</v>
      </c>
      <c r="I12" s="142"/>
      <c r="J12" s="142"/>
      <c r="K12" s="142"/>
      <c r="L12" s="142"/>
      <c r="M12" s="142"/>
      <c r="N12" s="143"/>
      <c r="O12" s="136">
        <v>31990.880000000001</v>
      </c>
      <c r="P12" s="137"/>
      <c r="Q12" s="138"/>
      <c r="R12" s="205" t="s">
        <v>33</v>
      </c>
      <c r="S12" s="206"/>
      <c r="T12" s="121">
        <v>1990.88</v>
      </c>
      <c r="U12" s="122"/>
      <c r="V12" s="122"/>
      <c r="W12" s="122"/>
      <c r="X12" s="122"/>
      <c r="Y12" s="123"/>
      <c r="Z12" s="86">
        <v>15000</v>
      </c>
      <c r="AA12" s="87"/>
      <c r="AB12" s="87"/>
      <c r="AC12" s="87"/>
      <c r="AD12" s="87"/>
      <c r="AE12" s="87"/>
      <c r="AF12" s="87"/>
      <c r="AG12" s="88"/>
      <c r="AH12" s="86">
        <v>15000</v>
      </c>
      <c r="AI12" s="87"/>
      <c r="AJ12" s="87"/>
      <c r="AK12" s="87"/>
      <c r="AL12" s="87"/>
      <c r="AM12" s="87"/>
      <c r="AN12" s="87"/>
      <c r="AO12" s="88"/>
      <c r="AP12" s="63"/>
      <c r="AQ12" s="48"/>
      <c r="AR12" s="48"/>
      <c r="AS12" s="48"/>
      <c r="AT12" s="48"/>
      <c r="AU12" s="48"/>
      <c r="AV12" s="49"/>
      <c r="AW12" s="50"/>
      <c r="AX12" s="51"/>
      <c r="AY12" s="49"/>
      <c r="AZ12" s="49"/>
      <c r="BA12" s="49"/>
      <c r="BB12" s="49"/>
      <c r="BC12" s="49"/>
      <c r="BD12" s="49"/>
      <c r="BE12" s="50"/>
      <c r="BF12" s="64"/>
      <c r="BG12" s="49"/>
      <c r="BH12" s="49"/>
      <c r="BI12" s="60"/>
      <c r="BJ12" s="60"/>
      <c r="BK12" s="61"/>
      <c r="BL12" s="199" t="s">
        <v>34</v>
      </c>
      <c r="BM12" s="200"/>
    </row>
    <row r="13" spans="1:67" ht="15" customHeight="1" thickBot="1" x14ac:dyDescent="0.25">
      <c r="A13" s="181"/>
      <c r="B13" s="182"/>
      <c r="C13" s="182"/>
      <c r="D13" s="182"/>
      <c r="E13" s="183"/>
      <c r="F13" s="152"/>
      <c r="G13" s="153"/>
      <c r="H13" s="142"/>
      <c r="I13" s="142"/>
      <c r="J13" s="142"/>
      <c r="K13" s="142"/>
      <c r="L13" s="142"/>
      <c r="M13" s="142"/>
      <c r="N13" s="143"/>
      <c r="O13" s="139"/>
      <c r="P13" s="140"/>
      <c r="Q13" s="141"/>
      <c r="R13" s="207"/>
      <c r="S13" s="208"/>
      <c r="T13" s="39"/>
      <c r="U13" s="30"/>
      <c r="V13" s="30"/>
      <c r="W13" s="32"/>
      <c r="X13" s="32"/>
      <c r="Y13" s="31"/>
      <c r="Z13" s="37"/>
      <c r="AA13" s="9"/>
      <c r="AB13" s="9"/>
      <c r="AC13" s="9"/>
      <c r="AD13" s="9"/>
      <c r="AE13" s="9"/>
      <c r="AF13" s="9"/>
      <c r="AG13" s="10"/>
      <c r="AH13" s="37"/>
      <c r="AI13" s="9"/>
      <c r="AJ13" s="9"/>
      <c r="AK13" s="9"/>
      <c r="AL13" s="9"/>
      <c r="AM13" s="11"/>
      <c r="AN13" s="12"/>
      <c r="AO13" s="13"/>
      <c r="AP13" s="66"/>
      <c r="AQ13" s="19"/>
      <c r="AR13" s="21"/>
      <c r="AS13" s="21"/>
      <c r="AT13" s="21"/>
      <c r="AU13" s="21"/>
      <c r="AV13" s="21"/>
      <c r="AW13" s="47"/>
      <c r="AX13" s="43"/>
      <c r="AY13" s="21"/>
      <c r="AZ13" s="21"/>
      <c r="BA13" s="21"/>
      <c r="BB13" s="21"/>
      <c r="BC13" s="21"/>
      <c r="BD13" s="21"/>
      <c r="BE13" s="47"/>
      <c r="BF13" s="65"/>
      <c r="BG13" s="21"/>
      <c r="BH13" s="21"/>
      <c r="BI13" s="57"/>
      <c r="BJ13" s="57"/>
      <c r="BK13" s="59"/>
      <c r="BL13" s="201"/>
      <c r="BM13" s="202"/>
    </row>
    <row r="14" spans="1:67" ht="15" customHeight="1" x14ac:dyDescent="0.2">
      <c r="A14" s="181"/>
      <c r="B14" s="182"/>
      <c r="C14" s="182"/>
      <c r="D14" s="182"/>
      <c r="E14" s="183"/>
      <c r="F14" s="150">
        <v>2</v>
      </c>
      <c r="G14" s="151"/>
      <c r="H14" s="142" t="s">
        <v>20</v>
      </c>
      <c r="I14" s="142"/>
      <c r="J14" s="142"/>
      <c r="K14" s="142"/>
      <c r="L14" s="142"/>
      <c r="M14" s="142"/>
      <c r="N14" s="143"/>
      <c r="O14" s="136">
        <v>97120.43</v>
      </c>
      <c r="P14" s="137"/>
      <c r="Q14" s="138"/>
      <c r="R14" s="207"/>
      <c r="S14" s="208"/>
      <c r="T14" s="40"/>
      <c r="U14" s="19"/>
      <c r="V14" s="19"/>
      <c r="W14" s="7"/>
      <c r="X14" s="7"/>
      <c r="Y14" s="20"/>
      <c r="Z14" s="6"/>
      <c r="AA14" s="4"/>
      <c r="AB14" s="4"/>
      <c r="AC14" s="4"/>
      <c r="AD14" s="4"/>
      <c r="AE14" s="4"/>
      <c r="AF14" s="4"/>
      <c r="AG14" s="46"/>
      <c r="AH14" s="86">
        <v>57120.43</v>
      </c>
      <c r="AI14" s="87"/>
      <c r="AJ14" s="87"/>
      <c r="AK14" s="87"/>
      <c r="AL14" s="87"/>
      <c r="AM14" s="87"/>
      <c r="AN14" s="87"/>
      <c r="AO14" s="88"/>
      <c r="AP14" s="86">
        <f>O14-AH14</f>
        <v>39999.999999999993</v>
      </c>
      <c r="AQ14" s="87"/>
      <c r="AR14" s="87"/>
      <c r="AS14" s="87"/>
      <c r="AT14" s="87"/>
      <c r="AU14" s="87"/>
      <c r="AV14" s="87"/>
      <c r="AW14" s="88"/>
      <c r="AX14" s="43"/>
      <c r="AY14" s="21"/>
      <c r="AZ14" s="21"/>
      <c r="BA14" s="58"/>
      <c r="BB14" s="2"/>
      <c r="BC14" s="2"/>
      <c r="BD14" s="2"/>
      <c r="BE14" s="3"/>
      <c r="BF14" s="62"/>
      <c r="BG14" s="2"/>
      <c r="BH14" s="2"/>
      <c r="BI14" s="57"/>
      <c r="BJ14" s="57"/>
      <c r="BK14" s="59"/>
      <c r="BL14" s="201"/>
      <c r="BM14" s="202"/>
    </row>
    <row r="15" spans="1:67" ht="15" customHeight="1" thickBot="1" x14ac:dyDescent="0.25">
      <c r="A15" s="181"/>
      <c r="B15" s="182"/>
      <c r="C15" s="182"/>
      <c r="D15" s="182"/>
      <c r="E15" s="183"/>
      <c r="F15" s="152"/>
      <c r="G15" s="153"/>
      <c r="H15" s="142"/>
      <c r="I15" s="142"/>
      <c r="J15" s="142"/>
      <c r="K15" s="142"/>
      <c r="L15" s="142"/>
      <c r="M15" s="142"/>
      <c r="N15" s="143"/>
      <c r="O15" s="139"/>
      <c r="P15" s="140"/>
      <c r="Q15" s="141"/>
      <c r="R15" s="207"/>
      <c r="S15" s="208"/>
      <c r="T15" s="40"/>
      <c r="U15" s="19"/>
      <c r="V15" s="19"/>
      <c r="W15" s="7"/>
      <c r="X15" s="7"/>
      <c r="Y15" s="20"/>
      <c r="Z15" s="6"/>
      <c r="AA15" s="4"/>
      <c r="AB15" s="4"/>
      <c r="AC15" s="4"/>
      <c r="AD15" s="4"/>
      <c r="AE15" s="4"/>
      <c r="AF15" s="4"/>
      <c r="AG15" s="5"/>
      <c r="AH15" s="37"/>
      <c r="AI15" s="9"/>
      <c r="AJ15" s="9"/>
      <c r="AK15" s="9"/>
      <c r="AL15" s="9"/>
      <c r="AM15" s="11"/>
      <c r="AN15" s="12"/>
      <c r="AO15" s="13"/>
      <c r="AP15" s="68"/>
      <c r="AQ15" s="30"/>
      <c r="AR15" s="33"/>
      <c r="AS15" s="33"/>
      <c r="AT15" s="33"/>
      <c r="AU15" s="33"/>
      <c r="AV15" s="33"/>
      <c r="AW15" s="34"/>
      <c r="AX15" s="43"/>
      <c r="AY15" s="21"/>
      <c r="AZ15" s="21"/>
      <c r="BA15" s="21"/>
      <c r="BB15" s="21"/>
      <c r="BC15" s="21"/>
      <c r="BD15" s="21"/>
      <c r="BE15" s="47"/>
      <c r="BF15" s="65"/>
      <c r="BG15" s="21"/>
      <c r="BH15" s="21"/>
      <c r="BI15" s="57"/>
      <c r="BJ15" s="57"/>
      <c r="BK15" s="59"/>
      <c r="BL15" s="201"/>
      <c r="BM15" s="202"/>
    </row>
    <row r="16" spans="1:67" s="29" customFormat="1" ht="15" customHeight="1" x14ac:dyDescent="0.2">
      <c r="A16" s="181"/>
      <c r="B16" s="182"/>
      <c r="C16" s="182"/>
      <c r="D16" s="182"/>
      <c r="E16" s="183"/>
      <c r="F16" s="150">
        <v>3</v>
      </c>
      <c r="G16" s="151"/>
      <c r="H16" s="142" t="s">
        <v>38</v>
      </c>
      <c r="I16" s="142"/>
      <c r="J16" s="142"/>
      <c r="K16" s="142"/>
      <c r="L16" s="142"/>
      <c r="M16" s="142"/>
      <c r="N16" s="143"/>
      <c r="O16" s="136">
        <v>111648.3</v>
      </c>
      <c r="P16" s="137"/>
      <c r="Q16" s="138"/>
      <c r="R16" s="207"/>
      <c r="S16" s="208"/>
      <c r="T16" s="40"/>
      <c r="U16" s="19"/>
      <c r="V16" s="19"/>
      <c r="W16" s="7"/>
      <c r="X16" s="7"/>
      <c r="Y16" s="20"/>
      <c r="Z16" s="6"/>
      <c r="AA16" s="4"/>
      <c r="AB16" s="4"/>
      <c r="AC16" s="4"/>
      <c r="AD16" s="4"/>
      <c r="AE16" s="4"/>
      <c r="AF16" s="4"/>
      <c r="AG16" s="5"/>
      <c r="AH16" s="84"/>
      <c r="AI16" s="4"/>
      <c r="AJ16" s="4"/>
      <c r="AK16" s="4"/>
      <c r="AL16" s="4"/>
      <c r="AM16" s="8"/>
      <c r="AN16" s="2"/>
      <c r="AO16" s="85"/>
      <c r="AP16" s="86">
        <f>O16-50000</f>
        <v>61648.3</v>
      </c>
      <c r="AQ16" s="87"/>
      <c r="AR16" s="87"/>
      <c r="AS16" s="87"/>
      <c r="AT16" s="87"/>
      <c r="AU16" s="87"/>
      <c r="AV16" s="87"/>
      <c r="AW16" s="88"/>
      <c r="AX16" s="86">
        <v>50000</v>
      </c>
      <c r="AY16" s="87"/>
      <c r="AZ16" s="87"/>
      <c r="BA16" s="87"/>
      <c r="BB16" s="87"/>
      <c r="BC16" s="87"/>
      <c r="BD16" s="87"/>
      <c r="BE16" s="88"/>
      <c r="BF16" s="65"/>
      <c r="BG16" s="21"/>
      <c r="BH16" s="21"/>
      <c r="BI16" s="57"/>
      <c r="BJ16" s="57"/>
      <c r="BK16" s="59"/>
      <c r="BL16" s="201"/>
      <c r="BM16" s="202"/>
    </row>
    <row r="17" spans="1:65" s="29" customFormat="1" ht="15" customHeight="1" thickBot="1" x14ac:dyDescent="0.25">
      <c r="A17" s="181"/>
      <c r="B17" s="182"/>
      <c r="C17" s="182"/>
      <c r="D17" s="182"/>
      <c r="E17" s="183"/>
      <c r="F17" s="152"/>
      <c r="G17" s="153"/>
      <c r="H17" s="142"/>
      <c r="I17" s="142"/>
      <c r="J17" s="142"/>
      <c r="K17" s="142"/>
      <c r="L17" s="142"/>
      <c r="M17" s="142"/>
      <c r="N17" s="143"/>
      <c r="O17" s="139"/>
      <c r="P17" s="140"/>
      <c r="Q17" s="141"/>
      <c r="R17" s="207"/>
      <c r="S17" s="208"/>
      <c r="T17" s="40"/>
      <c r="U17" s="19"/>
      <c r="V17" s="19"/>
      <c r="W17" s="7"/>
      <c r="X17" s="7"/>
      <c r="Y17" s="20"/>
      <c r="Z17" s="6"/>
      <c r="AA17" s="4"/>
      <c r="AB17" s="4"/>
      <c r="AC17" s="4"/>
      <c r="AD17" s="4"/>
      <c r="AE17" s="4"/>
      <c r="AF17" s="4"/>
      <c r="AG17" s="5"/>
      <c r="AH17" s="6"/>
      <c r="AI17" s="4"/>
      <c r="AJ17" s="4"/>
      <c r="AK17" s="4"/>
      <c r="AL17" s="4"/>
      <c r="AM17" s="8"/>
      <c r="AN17" s="2"/>
      <c r="AO17" s="3"/>
      <c r="AP17" s="80"/>
      <c r="AQ17" s="81"/>
      <c r="AR17" s="82"/>
      <c r="AS17" s="82"/>
      <c r="AT17" s="82"/>
      <c r="AU17" s="82"/>
      <c r="AV17" s="82"/>
      <c r="AW17" s="83"/>
      <c r="AX17" s="41"/>
      <c r="AY17" s="33"/>
      <c r="AZ17" s="33"/>
      <c r="BA17" s="33"/>
      <c r="BB17" s="33"/>
      <c r="BC17" s="33"/>
      <c r="BD17" s="33"/>
      <c r="BE17" s="34"/>
      <c r="BF17" s="65"/>
      <c r="BG17" s="21"/>
      <c r="BH17" s="21"/>
      <c r="BI17" s="57"/>
      <c r="BJ17" s="57"/>
      <c r="BK17" s="59"/>
      <c r="BL17" s="201"/>
      <c r="BM17" s="202"/>
    </row>
    <row r="18" spans="1:65" s="16" customFormat="1" ht="15" customHeight="1" x14ac:dyDescent="0.2">
      <c r="A18" s="181"/>
      <c r="B18" s="182"/>
      <c r="C18" s="182"/>
      <c r="D18" s="182"/>
      <c r="E18" s="183"/>
      <c r="F18" s="150">
        <v>4</v>
      </c>
      <c r="G18" s="151"/>
      <c r="H18" s="142" t="s">
        <v>21</v>
      </c>
      <c r="I18" s="142"/>
      <c r="J18" s="142"/>
      <c r="K18" s="142"/>
      <c r="L18" s="142"/>
      <c r="M18" s="142"/>
      <c r="N18" s="143"/>
      <c r="O18" s="136">
        <v>66421.87</v>
      </c>
      <c r="P18" s="137"/>
      <c r="Q18" s="138"/>
      <c r="R18" s="207"/>
      <c r="S18" s="208"/>
      <c r="T18" s="40"/>
      <c r="U18" s="19"/>
      <c r="V18" s="19"/>
      <c r="W18" s="4"/>
      <c r="X18" s="4"/>
      <c r="Y18" s="5"/>
      <c r="Z18" s="6"/>
      <c r="AA18" s="4"/>
      <c r="AB18" s="4"/>
      <c r="AC18" s="4"/>
      <c r="AD18" s="4"/>
      <c r="AE18" s="4"/>
      <c r="AF18" s="4"/>
      <c r="AG18" s="5"/>
      <c r="AH18" s="211">
        <v>30000</v>
      </c>
      <c r="AI18" s="212"/>
      <c r="AJ18" s="212"/>
      <c r="AK18" s="212"/>
      <c r="AL18" s="212"/>
      <c r="AM18" s="212"/>
      <c r="AN18" s="212"/>
      <c r="AO18" s="213"/>
      <c r="AP18" s="86">
        <v>36421.870000000003</v>
      </c>
      <c r="AQ18" s="87"/>
      <c r="AR18" s="87"/>
      <c r="AS18" s="87"/>
      <c r="AT18" s="87"/>
      <c r="AU18" s="87"/>
      <c r="AV18" s="87"/>
      <c r="AW18" s="88"/>
      <c r="AX18" s="52"/>
      <c r="AY18" s="53"/>
      <c r="AZ18" s="53"/>
      <c r="BA18" s="53"/>
      <c r="BB18" s="53"/>
      <c r="BC18" s="53"/>
      <c r="BD18" s="53"/>
      <c r="BE18" s="54"/>
      <c r="BF18" s="65"/>
      <c r="BG18" s="21"/>
      <c r="BH18" s="21"/>
      <c r="BI18" s="57"/>
      <c r="BJ18" s="57"/>
      <c r="BK18" s="59"/>
      <c r="BL18" s="201"/>
      <c r="BM18" s="202"/>
    </row>
    <row r="19" spans="1:65" s="16" customFormat="1" ht="15" customHeight="1" thickBot="1" x14ac:dyDescent="0.25">
      <c r="A19" s="181"/>
      <c r="B19" s="182"/>
      <c r="C19" s="182"/>
      <c r="D19" s="182"/>
      <c r="E19" s="183"/>
      <c r="F19" s="152"/>
      <c r="G19" s="153"/>
      <c r="H19" s="142"/>
      <c r="I19" s="142"/>
      <c r="J19" s="142"/>
      <c r="K19" s="142"/>
      <c r="L19" s="142"/>
      <c r="M19" s="142"/>
      <c r="N19" s="143"/>
      <c r="O19" s="139"/>
      <c r="P19" s="140"/>
      <c r="Q19" s="141"/>
      <c r="R19" s="207"/>
      <c r="S19" s="208"/>
      <c r="T19" s="40"/>
      <c r="U19" s="19"/>
      <c r="V19" s="19"/>
      <c r="W19" s="7"/>
      <c r="X19" s="7"/>
      <c r="Y19" s="20"/>
      <c r="Z19" s="6"/>
      <c r="AA19" s="4"/>
      <c r="AB19" s="4"/>
      <c r="AC19" s="4"/>
      <c r="AD19" s="4"/>
      <c r="AE19" s="4"/>
      <c r="AF19" s="4"/>
      <c r="AG19" s="5"/>
      <c r="AH19" s="37"/>
      <c r="AI19" s="9"/>
      <c r="AJ19" s="9"/>
      <c r="AK19" s="9"/>
      <c r="AL19" s="9"/>
      <c r="AM19" s="11"/>
      <c r="AN19" s="12"/>
      <c r="AO19" s="13"/>
      <c r="AP19" s="68"/>
      <c r="AQ19" s="30"/>
      <c r="AR19" s="33"/>
      <c r="AS19" s="33"/>
      <c r="AT19" s="33"/>
      <c r="AU19" s="33"/>
      <c r="AV19" s="33"/>
      <c r="AW19" s="34"/>
      <c r="AX19" s="43"/>
      <c r="AY19" s="21"/>
      <c r="AZ19" s="21"/>
      <c r="BA19" s="21"/>
      <c r="BB19" s="21"/>
      <c r="BC19" s="21"/>
      <c r="BD19" s="21"/>
      <c r="BE19" s="47"/>
      <c r="BF19" s="65"/>
      <c r="BG19" s="21"/>
      <c r="BH19" s="21"/>
      <c r="BI19" s="57"/>
      <c r="BJ19" s="57"/>
      <c r="BK19" s="59"/>
      <c r="BL19" s="201"/>
      <c r="BM19" s="202"/>
    </row>
    <row r="20" spans="1:65" s="29" customFormat="1" ht="15" customHeight="1" x14ac:dyDescent="0.2">
      <c r="A20" s="181"/>
      <c r="B20" s="182"/>
      <c r="C20" s="182"/>
      <c r="D20" s="182"/>
      <c r="E20" s="183"/>
      <c r="F20" s="150">
        <v>5</v>
      </c>
      <c r="G20" s="151"/>
      <c r="H20" s="142" t="s">
        <v>22</v>
      </c>
      <c r="I20" s="142"/>
      <c r="J20" s="142"/>
      <c r="K20" s="142"/>
      <c r="L20" s="142"/>
      <c r="M20" s="142"/>
      <c r="N20" s="143"/>
      <c r="O20" s="136">
        <v>1756</v>
      </c>
      <c r="P20" s="137"/>
      <c r="Q20" s="138"/>
      <c r="R20" s="207"/>
      <c r="S20" s="208"/>
      <c r="T20" s="40"/>
      <c r="U20" s="19"/>
      <c r="V20" s="19"/>
      <c r="W20" s="7"/>
      <c r="X20" s="7"/>
      <c r="Y20" s="20"/>
      <c r="Z20" s="6"/>
      <c r="AA20" s="4"/>
      <c r="AB20" s="4"/>
      <c r="AC20" s="4"/>
      <c r="AD20" s="4"/>
      <c r="AE20" s="4"/>
      <c r="AF20" s="4"/>
      <c r="AG20" s="5"/>
      <c r="AH20" s="6"/>
      <c r="AI20" s="4"/>
      <c r="AJ20" s="4"/>
      <c r="AK20" s="4"/>
      <c r="AL20" s="4"/>
      <c r="AM20" s="8"/>
      <c r="AN20" s="2"/>
      <c r="AO20" s="3"/>
      <c r="AP20" s="66"/>
      <c r="AQ20" s="19"/>
      <c r="AR20" s="21"/>
      <c r="AS20" s="21"/>
      <c r="AT20" s="21"/>
      <c r="AU20" s="21"/>
      <c r="AV20" s="21"/>
      <c r="AW20" s="47"/>
      <c r="AX20" s="86">
        <v>1000</v>
      </c>
      <c r="AY20" s="87"/>
      <c r="AZ20" s="87"/>
      <c r="BA20" s="87"/>
      <c r="BB20" s="87"/>
      <c r="BC20" s="87"/>
      <c r="BD20" s="87"/>
      <c r="BE20" s="88"/>
      <c r="BF20" s="121">
        <v>756</v>
      </c>
      <c r="BG20" s="122"/>
      <c r="BH20" s="122"/>
      <c r="BI20" s="122"/>
      <c r="BJ20" s="122"/>
      <c r="BK20" s="123"/>
      <c r="BL20" s="201"/>
      <c r="BM20" s="202"/>
    </row>
    <row r="21" spans="1:65" s="29" customFormat="1" ht="15" customHeight="1" thickBot="1" x14ac:dyDescent="0.25">
      <c r="A21" s="181"/>
      <c r="B21" s="182"/>
      <c r="C21" s="182"/>
      <c r="D21" s="182"/>
      <c r="E21" s="183"/>
      <c r="F21" s="152"/>
      <c r="G21" s="153"/>
      <c r="H21" s="142"/>
      <c r="I21" s="142"/>
      <c r="J21" s="142"/>
      <c r="K21" s="142"/>
      <c r="L21" s="142"/>
      <c r="M21" s="142"/>
      <c r="N21" s="143"/>
      <c r="O21" s="139"/>
      <c r="P21" s="140"/>
      <c r="Q21" s="141"/>
      <c r="R21" s="207"/>
      <c r="S21" s="208"/>
      <c r="T21" s="40"/>
      <c r="U21" s="19"/>
      <c r="V21" s="19"/>
      <c r="W21" s="7"/>
      <c r="X21" s="7"/>
      <c r="Y21" s="20"/>
      <c r="Z21" s="6"/>
      <c r="AA21" s="4"/>
      <c r="AB21" s="4"/>
      <c r="AC21" s="4"/>
      <c r="AD21" s="4"/>
      <c r="AE21" s="4"/>
      <c r="AF21" s="4"/>
      <c r="AG21" s="5"/>
      <c r="AH21" s="6"/>
      <c r="AI21" s="4"/>
      <c r="AJ21" s="4"/>
      <c r="AK21" s="4"/>
      <c r="AL21" s="4"/>
      <c r="AM21" s="8"/>
      <c r="AN21" s="2"/>
      <c r="AO21" s="3"/>
      <c r="AP21" s="66"/>
      <c r="AQ21" s="19"/>
      <c r="AR21" s="21"/>
      <c r="AS21" s="21"/>
      <c r="AT21" s="21"/>
      <c r="AU21" s="21"/>
      <c r="AV21" s="21"/>
      <c r="AW21" s="47"/>
      <c r="AX21" s="41"/>
      <c r="AY21" s="33"/>
      <c r="AZ21" s="33"/>
      <c r="BA21" s="33"/>
      <c r="BB21" s="33"/>
      <c r="BC21" s="33"/>
      <c r="BD21" s="33"/>
      <c r="BE21" s="34"/>
      <c r="BF21" s="69"/>
      <c r="BG21" s="33"/>
      <c r="BH21" s="33"/>
      <c r="BI21" s="70"/>
      <c r="BJ21" s="70"/>
      <c r="BK21" s="71"/>
      <c r="BL21" s="201"/>
      <c r="BM21" s="202"/>
    </row>
    <row r="22" spans="1:65" s="29" customFormat="1" ht="15" customHeight="1" x14ac:dyDescent="0.2">
      <c r="A22" s="181"/>
      <c r="B22" s="182"/>
      <c r="C22" s="182"/>
      <c r="D22" s="182"/>
      <c r="E22" s="183"/>
      <c r="F22" s="150">
        <v>6</v>
      </c>
      <c r="G22" s="151"/>
      <c r="H22" s="142" t="s">
        <v>23</v>
      </c>
      <c r="I22" s="142"/>
      <c r="J22" s="142"/>
      <c r="K22" s="142"/>
      <c r="L22" s="142"/>
      <c r="M22" s="142"/>
      <c r="N22" s="143"/>
      <c r="O22" s="136">
        <v>153748.91</v>
      </c>
      <c r="P22" s="137"/>
      <c r="Q22" s="138"/>
      <c r="R22" s="207"/>
      <c r="S22" s="208"/>
      <c r="T22" s="40"/>
      <c r="U22" s="19"/>
      <c r="V22" s="19"/>
      <c r="W22" s="7"/>
      <c r="X22" s="7"/>
      <c r="Y22" s="20"/>
      <c r="Z22" s="6"/>
      <c r="AA22" s="4"/>
      <c r="AB22" s="4"/>
      <c r="AC22" s="4"/>
      <c r="AD22" s="4"/>
      <c r="AE22" s="4"/>
      <c r="AF22" s="4"/>
      <c r="AG22" s="5"/>
      <c r="AH22" s="6"/>
      <c r="AI22" s="4"/>
      <c r="AJ22" s="4"/>
      <c r="AK22" s="4"/>
      <c r="AL22" s="4"/>
      <c r="AM22" s="8"/>
      <c r="AN22" s="2"/>
      <c r="AO22" s="3"/>
      <c r="AP22" s="86">
        <v>53748.91</v>
      </c>
      <c r="AQ22" s="87"/>
      <c r="AR22" s="87"/>
      <c r="AS22" s="87"/>
      <c r="AT22" s="87"/>
      <c r="AU22" s="87"/>
      <c r="AV22" s="87"/>
      <c r="AW22" s="88"/>
      <c r="AX22" s="86">
        <v>60000</v>
      </c>
      <c r="AY22" s="87"/>
      <c r="AZ22" s="87"/>
      <c r="BA22" s="87"/>
      <c r="BB22" s="87"/>
      <c r="BC22" s="87"/>
      <c r="BD22" s="87"/>
      <c r="BE22" s="88"/>
      <c r="BF22" s="121">
        <v>40000</v>
      </c>
      <c r="BG22" s="122"/>
      <c r="BH22" s="122"/>
      <c r="BI22" s="122"/>
      <c r="BJ22" s="122"/>
      <c r="BK22" s="123"/>
      <c r="BL22" s="201"/>
      <c r="BM22" s="202"/>
    </row>
    <row r="23" spans="1:65" s="29" customFormat="1" ht="15" customHeight="1" thickBot="1" x14ac:dyDescent="0.25">
      <c r="A23" s="184"/>
      <c r="B23" s="185"/>
      <c r="C23" s="185"/>
      <c r="D23" s="185"/>
      <c r="E23" s="186"/>
      <c r="F23" s="152"/>
      <c r="G23" s="153"/>
      <c r="H23" s="142"/>
      <c r="I23" s="142"/>
      <c r="J23" s="142"/>
      <c r="K23" s="142"/>
      <c r="L23" s="142"/>
      <c r="M23" s="142"/>
      <c r="N23" s="143"/>
      <c r="O23" s="139"/>
      <c r="P23" s="140"/>
      <c r="Q23" s="141"/>
      <c r="R23" s="207"/>
      <c r="S23" s="208"/>
      <c r="T23" s="40"/>
      <c r="U23" s="19"/>
      <c r="V23" s="19"/>
      <c r="W23" s="7"/>
      <c r="X23" s="7"/>
      <c r="Y23" s="20"/>
      <c r="Z23" s="6"/>
      <c r="AA23" s="4"/>
      <c r="AB23" s="4"/>
      <c r="AC23" s="4"/>
      <c r="AD23" s="4"/>
      <c r="AE23" s="4"/>
      <c r="AF23" s="4"/>
      <c r="AG23" s="5"/>
      <c r="AH23" s="6"/>
      <c r="AI23" s="4"/>
      <c r="AJ23" s="4"/>
      <c r="AK23" s="4"/>
      <c r="AL23" s="4"/>
      <c r="AM23" s="8"/>
      <c r="AN23" s="2"/>
      <c r="AO23" s="3"/>
      <c r="AP23" s="68"/>
      <c r="AQ23" s="30"/>
      <c r="AR23" s="33"/>
      <c r="AS23" s="33"/>
      <c r="AT23" s="33"/>
      <c r="AU23" s="33"/>
      <c r="AV23" s="33"/>
      <c r="AW23" s="34"/>
      <c r="AX23" s="41"/>
      <c r="AY23" s="33"/>
      <c r="AZ23" s="33"/>
      <c r="BA23" s="33"/>
      <c r="BB23" s="33"/>
      <c r="BC23" s="33"/>
      <c r="BD23" s="33"/>
      <c r="BE23" s="34"/>
      <c r="BF23" s="69"/>
      <c r="BG23" s="33"/>
      <c r="BH23" s="33"/>
      <c r="BI23" s="70"/>
      <c r="BJ23" s="70"/>
      <c r="BK23" s="71"/>
      <c r="BL23" s="201"/>
      <c r="BM23" s="202"/>
    </row>
    <row r="24" spans="1:65" s="16" customFormat="1" ht="15" customHeight="1" x14ac:dyDescent="0.2">
      <c r="A24" s="154" t="s">
        <v>17</v>
      </c>
      <c r="B24" s="155"/>
      <c r="C24" s="155"/>
      <c r="D24" s="155"/>
      <c r="E24" s="156"/>
      <c r="F24" s="150">
        <v>7</v>
      </c>
      <c r="G24" s="151"/>
      <c r="H24" s="142" t="s">
        <v>26</v>
      </c>
      <c r="I24" s="142"/>
      <c r="J24" s="142"/>
      <c r="K24" s="142"/>
      <c r="L24" s="142"/>
      <c r="M24" s="142"/>
      <c r="N24" s="143"/>
      <c r="O24" s="136">
        <v>19777.61</v>
      </c>
      <c r="P24" s="137"/>
      <c r="Q24" s="138"/>
      <c r="R24" s="207"/>
      <c r="S24" s="208"/>
      <c r="T24" s="40"/>
      <c r="U24" s="19"/>
      <c r="V24" s="19"/>
      <c r="W24" s="53"/>
      <c r="X24" s="53"/>
      <c r="Y24" s="54"/>
      <c r="Z24" s="52"/>
      <c r="AA24" s="53"/>
      <c r="AB24" s="53"/>
      <c r="AC24" s="53"/>
      <c r="AD24" s="53"/>
      <c r="AE24" s="53"/>
      <c r="AF24" s="53"/>
      <c r="AG24" s="5"/>
      <c r="AH24" s="6"/>
      <c r="AI24" s="4"/>
      <c r="AJ24" s="4"/>
      <c r="AK24" s="4"/>
      <c r="AL24" s="4"/>
      <c r="AM24" s="8"/>
      <c r="AN24" s="2"/>
      <c r="AO24" s="3"/>
      <c r="AP24" s="86">
        <v>10000</v>
      </c>
      <c r="AQ24" s="87"/>
      <c r="AR24" s="87"/>
      <c r="AS24" s="87"/>
      <c r="AT24" s="87"/>
      <c r="AU24" s="87"/>
      <c r="AV24" s="87"/>
      <c r="AW24" s="88"/>
      <c r="AX24" s="6"/>
      <c r="AY24" s="4"/>
      <c r="AZ24" s="4"/>
      <c r="BA24" s="4"/>
      <c r="BB24" s="4"/>
      <c r="BC24" s="4"/>
      <c r="BD24" s="4"/>
      <c r="BE24" s="5"/>
      <c r="BF24" s="121">
        <v>9777.61</v>
      </c>
      <c r="BG24" s="122"/>
      <c r="BH24" s="122"/>
      <c r="BI24" s="122"/>
      <c r="BJ24" s="122"/>
      <c r="BK24" s="123"/>
      <c r="BL24" s="201"/>
      <c r="BM24" s="202"/>
    </row>
    <row r="25" spans="1:65" s="16" customFormat="1" ht="15" customHeight="1" thickBot="1" x14ac:dyDescent="0.25">
      <c r="A25" s="157"/>
      <c r="B25" s="158"/>
      <c r="C25" s="158"/>
      <c r="D25" s="158"/>
      <c r="E25" s="159"/>
      <c r="F25" s="152"/>
      <c r="G25" s="153"/>
      <c r="H25" s="142"/>
      <c r="I25" s="142"/>
      <c r="J25" s="142"/>
      <c r="K25" s="142"/>
      <c r="L25" s="142"/>
      <c r="M25" s="142"/>
      <c r="N25" s="143"/>
      <c r="O25" s="139"/>
      <c r="P25" s="140"/>
      <c r="Q25" s="141"/>
      <c r="R25" s="207"/>
      <c r="S25" s="208"/>
      <c r="T25" s="40"/>
      <c r="U25" s="19"/>
      <c r="V25" s="19"/>
      <c r="W25" s="7"/>
      <c r="X25" s="7"/>
      <c r="Y25" s="20"/>
      <c r="Z25" s="6"/>
      <c r="AA25" s="4"/>
      <c r="AB25" s="4"/>
      <c r="AC25" s="4"/>
      <c r="AD25" s="4"/>
      <c r="AE25" s="4"/>
      <c r="AF25" s="4"/>
      <c r="AG25" s="5"/>
      <c r="AH25" s="6"/>
      <c r="AI25" s="4"/>
      <c r="AJ25" s="4"/>
      <c r="AK25" s="4"/>
      <c r="AL25" s="4"/>
      <c r="AM25" s="8"/>
      <c r="AN25" s="2"/>
      <c r="AO25" s="3"/>
      <c r="AP25" s="68"/>
      <c r="AQ25" s="30"/>
      <c r="AR25" s="33"/>
      <c r="AS25" s="33"/>
      <c r="AT25" s="33"/>
      <c r="AU25" s="33"/>
      <c r="AV25" s="33"/>
      <c r="AW25" s="34"/>
      <c r="AX25" s="43"/>
      <c r="AY25" s="21"/>
      <c r="AZ25" s="21"/>
      <c r="BA25" s="21"/>
      <c r="BB25" s="21"/>
      <c r="BC25" s="21"/>
      <c r="BD25" s="21"/>
      <c r="BE25" s="47"/>
      <c r="BF25" s="69"/>
      <c r="BG25" s="33"/>
      <c r="BH25" s="33"/>
      <c r="BI25" s="70"/>
      <c r="BJ25" s="70"/>
      <c r="BK25" s="71"/>
      <c r="BL25" s="201"/>
      <c r="BM25" s="202"/>
    </row>
    <row r="26" spans="1:65" s="29" customFormat="1" ht="15" customHeight="1" x14ac:dyDescent="0.2">
      <c r="A26" s="154" t="s">
        <v>24</v>
      </c>
      <c r="B26" s="155"/>
      <c r="C26" s="155"/>
      <c r="D26" s="155"/>
      <c r="E26" s="156"/>
      <c r="F26" s="150">
        <v>8</v>
      </c>
      <c r="G26" s="151"/>
      <c r="H26" s="142" t="s">
        <v>25</v>
      </c>
      <c r="I26" s="142"/>
      <c r="J26" s="142"/>
      <c r="K26" s="142"/>
      <c r="L26" s="142"/>
      <c r="M26" s="142"/>
      <c r="N26" s="143"/>
      <c r="O26" s="136">
        <v>7535</v>
      </c>
      <c r="P26" s="137"/>
      <c r="Q26" s="138"/>
      <c r="R26" s="207"/>
      <c r="S26" s="208"/>
      <c r="T26" s="40"/>
      <c r="U26" s="19"/>
      <c r="V26" s="19"/>
      <c r="W26" s="7"/>
      <c r="X26" s="7"/>
      <c r="Y26" s="20"/>
      <c r="Z26" s="6"/>
      <c r="AA26" s="4"/>
      <c r="AB26" s="4"/>
      <c r="AC26" s="4"/>
      <c r="AD26" s="4"/>
      <c r="AE26" s="4"/>
      <c r="AF26" s="4"/>
      <c r="AG26" s="5"/>
      <c r="AH26" s="6"/>
      <c r="AI26" s="4"/>
      <c r="AJ26" s="4"/>
      <c r="AK26" s="4"/>
      <c r="AL26" s="4"/>
      <c r="AM26" s="8"/>
      <c r="AN26" s="2"/>
      <c r="AO26" s="3"/>
      <c r="AP26" s="66"/>
      <c r="AQ26" s="19"/>
      <c r="AR26" s="21"/>
      <c r="AS26" s="21"/>
      <c r="AT26" s="21"/>
      <c r="AU26" s="21"/>
      <c r="AV26" s="21"/>
      <c r="AW26" s="47"/>
      <c r="AX26" s="86">
        <v>4535</v>
      </c>
      <c r="AY26" s="87"/>
      <c r="AZ26" s="87"/>
      <c r="BA26" s="87"/>
      <c r="BB26" s="87"/>
      <c r="BC26" s="87"/>
      <c r="BD26" s="87"/>
      <c r="BE26" s="88"/>
      <c r="BF26" s="121">
        <v>3000</v>
      </c>
      <c r="BG26" s="122"/>
      <c r="BH26" s="122"/>
      <c r="BI26" s="122"/>
      <c r="BJ26" s="122"/>
      <c r="BK26" s="123"/>
      <c r="BL26" s="201"/>
      <c r="BM26" s="202"/>
    </row>
    <row r="27" spans="1:65" s="29" customFormat="1" ht="15" customHeight="1" thickBot="1" x14ac:dyDescent="0.25">
      <c r="A27" s="157"/>
      <c r="B27" s="158"/>
      <c r="C27" s="158"/>
      <c r="D27" s="158"/>
      <c r="E27" s="159"/>
      <c r="F27" s="152"/>
      <c r="G27" s="153"/>
      <c r="H27" s="142"/>
      <c r="I27" s="142"/>
      <c r="J27" s="142"/>
      <c r="K27" s="142"/>
      <c r="L27" s="142"/>
      <c r="M27" s="142"/>
      <c r="N27" s="143"/>
      <c r="O27" s="139"/>
      <c r="P27" s="140"/>
      <c r="Q27" s="141"/>
      <c r="R27" s="209"/>
      <c r="S27" s="210"/>
      <c r="T27" s="45"/>
      <c r="U27" s="22"/>
      <c r="V27" s="22"/>
      <c r="W27" s="44"/>
      <c r="X27" s="44"/>
      <c r="Y27" s="26"/>
      <c r="Z27" s="38"/>
      <c r="AA27" s="23"/>
      <c r="AB27" s="23"/>
      <c r="AC27" s="23"/>
      <c r="AD27" s="23"/>
      <c r="AE27" s="23"/>
      <c r="AF27" s="23"/>
      <c r="AG27" s="27"/>
      <c r="AH27" s="38"/>
      <c r="AI27" s="23"/>
      <c r="AJ27" s="23"/>
      <c r="AK27" s="23"/>
      <c r="AL27" s="23"/>
      <c r="AM27" s="24"/>
      <c r="AN27" s="25"/>
      <c r="AO27" s="28"/>
      <c r="AP27" s="67"/>
      <c r="AQ27" s="22"/>
      <c r="AR27" s="55"/>
      <c r="AS27" s="55"/>
      <c r="AT27" s="55"/>
      <c r="AU27" s="55"/>
      <c r="AV27" s="55"/>
      <c r="AW27" s="56"/>
      <c r="AX27" s="42"/>
      <c r="AY27" s="35"/>
      <c r="AZ27" s="35"/>
      <c r="BA27" s="35"/>
      <c r="BB27" s="35"/>
      <c r="BC27" s="35"/>
      <c r="BD27" s="35"/>
      <c r="BE27" s="36"/>
      <c r="BF27" s="72"/>
      <c r="BG27" s="35"/>
      <c r="BH27" s="35"/>
      <c r="BI27" s="73"/>
      <c r="BJ27" s="73"/>
      <c r="BK27" s="74"/>
      <c r="BL27" s="203"/>
      <c r="BM27" s="204"/>
    </row>
    <row r="28" spans="1:65" ht="20.100000000000001" customHeight="1" x14ac:dyDescent="0.2">
      <c r="A28" s="144" t="s">
        <v>15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6"/>
      <c r="O28" s="136">
        <f>SUM(O12:Q27)</f>
        <v>489999</v>
      </c>
      <c r="P28" s="137"/>
      <c r="Q28" s="138"/>
      <c r="R28" s="127"/>
      <c r="S28" s="128"/>
      <c r="T28" s="128"/>
      <c r="U28" s="128"/>
      <c r="V28" s="128"/>
      <c r="W28" s="128"/>
      <c r="X28" s="128"/>
      <c r="Y28" s="129"/>
      <c r="Z28" s="127"/>
      <c r="AA28" s="128"/>
      <c r="AB28" s="128"/>
      <c r="AC28" s="128"/>
      <c r="AD28" s="128"/>
      <c r="AE28" s="128"/>
      <c r="AF28" s="128"/>
      <c r="AG28" s="128"/>
      <c r="AH28" s="127"/>
      <c r="AI28" s="128"/>
      <c r="AJ28" s="128"/>
      <c r="AK28" s="128"/>
      <c r="AL28" s="128"/>
      <c r="AM28" s="128"/>
      <c r="AN28" s="128"/>
      <c r="AO28" s="129"/>
      <c r="AP28" s="127"/>
      <c r="AQ28" s="128"/>
      <c r="AR28" s="128"/>
      <c r="AS28" s="128"/>
      <c r="AT28" s="128"/>
      <c r="AU28" s="128"/>
      <c r="AV28" s="128"/>
      <c r="AW28" s="129"/>
      <c r="AX28" s="127"/>
      <c r="AY28" s="128"/>
      <c r="AZ28" s="128"/>
      <c r="BA28" s="128"/>
      <c r="BB28" s="128"/>
      <c r="BC28" s="128"/>
      <c r="BD28" s="128"/>
      <c r="BE28" s="129"/>
      <c r="BF28" s="127"/>
      <c r="BG28" s="128"/>
      <c r="BH28" s="128"/>
      <c r="BI28" s="128"/>
      <c r="BJ28" s="128"/>
      <c r="BK28" s="128"/>
      <c r="BL28" s="128"/>
      <c r="BM28" s="129"/>
    </row>
    <row r="29" spans="1:65" ht="20.100000000000001" customHeight="1" thickBot="1" x14ac:dyDescent="0.25">
      <c r="A29" s="147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9"/>
      <c r="O29" s="139"/>
      <c r="P29" s="140"/>
      <c r="Q29" s="141"/>
      <c r="R29" s="130"/>
      <c r="S29" s="131"/>
      <c r="T29" s="131"/>
      <c r="U29" s="131"/>
      <c r="V29" s="131"/>
      <c r="W29" s="131"/>
      <c r="X29" s="131"/>
      <c r="Y29" s="132"/>
      <c r="Z29" s="130"/>
      <c r="AA29" s="131"/>
      <c r="AB29" s="131"/>
      <c r="AC29" s="131"/>
      <c r="AD29" s="131"/>
      <c r="AE29" s="131"/>
      <c r="AF29" s="131"/>
      <c r="AG29" s="131"/>
      <c r="AH29" s="130"/>
      <c r="AI29" s="131"/>
      <c r="AJ29" s="131"/>
      <c r="AK29" s="131"/>
      <c r="AL29" s="131"/>
      <c r="AM29" s="131"/>
      <c r="AN29" s="131"/>
      <c r="AO29" s="132"/>
      <c r="AP29" s="130"/>
      <c r="AQ29" s="131"/>
      <c r="AR29" s="131"/>
      <c r="AS29" s="131"/>
      <c r="AT29" s="131"/>
      <c r="AU29" s="131"/>
      <c r="AV29" s="131"/>
      <c r="AW29" s="132"/>
      <c r="AX29" s="130"/>
      <c r="AY29" s="131"/>
      <c r="AZ29" s="131"/>
      <c r="BA29" s="131"/>
      <c r="BB29" s="131"/>
      <c r="BC29" s="131"/>
      <c r="BD29" s="131"/>
      <c r="BE29" s="132"/>
      <c r="BF29" s="130"/>
      <c r="BG29" s="131"/>
      <c r="BH29" s="131"/>
      <c r="BI29" s="131"/>
      <c r="BJ29" s="131"/>
      <c r="BK29" s="131"/>
      <c r="BL29" s="131"/>
      <c r="BM29" s="132"/>
    </row>
    <row r="30" spans="1:65" ht="20.100000000000001" customHeight="1" thickBot="1" x14ac:dyDescent="0.25">
      <c r="A30" s="124" t="s">
        <v>8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6"/>
      <c r="R30" s="214">
        <f>SUM(T12:Y27)</f>
        <v>1990.88</v>
      </c>
      <c r="S30" s="215"/>
      <c r="T30" s="215"/>
      <c r="U30" s="215"/>
      <c r="V30" s="215"/>
      <c r="W30" s="215"/>
      <c r="X30" s="215"/>
      <c r="Y30" s="215"/>
      <c r="Z30" s="214">
        <f>SUM(Z12:AG27)</f>
        <v>15000</v>
      </c>
      <c r="AA30" s="215"/>
      <c r="AB30" s="215"/>
      <c r="AC30" s="215"/>
      <c r="AD30" s="215"/>
      <c r="AE30" s="215"/>
      <c r="AF30" s="215"/>
      <c r="AG30" s="215"/>
      <c r="AH30" s="214">
        <f>SUM(AH12:AO27)</f>
        <v>102120.43</v>
      </c>
      <c r="AI30" s="215"/>
      <c r="AJ30" s="215"/>
      <c r="AK30" s="215"/>
      <c r="AL30" s="215"/>
      <c r="AM30" s="215"/>
      <c r="AN30" s="215"/>
      <c r="AO30" s="215"/>
      <c r="AP30" s="214">
        <f>SUM(AP12:AW27)</f>
        <v>201819.08</v>
      </c>
      <c r="AQ30" s="215"/>
      <c r="AR30" s="215"/>
      <c r="AS30" s="215"/>
      <c r="AT30" s="215"/>
      <c r="AU30" s="215"/>
      <c r="AV30" s="215"/>
      <c r="AW30" s="215"/>
      <c r="AX30" s="214">
        <f>SUM(AX12:BE27)</f>
        <v>115535</v>
      </c>
      <c r="AY30" s="215"/>
      <c r="AZ30" s="215"/>
      <c r="BA30" s="215"/>
      <c r="BB30" s="215"/>
      <c r="BC30" s="215"/>
      <c r="BD30" s="215"/>
      <c r="BE30" s="215"/>
      <c r="BF30" s="214">
        <f>SUM(BF12:BK27)</f>
        <v>53533.61</v>
      </c>
      <c r="BG30" s="215"/>
      <c r="BH30" s="215"/>
      <c r="BI30" s="215"/>
      <c r="BJ30" s="215"/>
      <c r="BK30" s="215"/>
      <c r="BL30" s="215"/>
      <c r="BM30" s="218"/>
    </row>
    <row r="31" spans="1:65" ht="20.100000000000001" customHeight="1" thickBot="1" x14ac:dyDescent="0.25">
      <c r="A31" s="133" t="s">
        <v>11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216">
        <f>R30</f>
        <v>1990.88</v>
      </c>
      <c r="S31" s="217"/>
      <c r="T31" s="217"/>
      <c r="U31" s="217"/>
      <c r="V31" s="217"/>
      <c r="W31" s="217"/>
      <c r="X31" s="217"/>
      <c r="Y31" s="217"/>
      <c r="Z31" s="216">
        <f>R31+Z30</f>
        <v>16990.88</v>
      </c>
      <c r="AA31" s="217"/>
      <c r="AB31" s="217"/>
      <c r="AC31" s="217"/>
      <c r="AD31" s="217"/>
      <c r="AE31" s="217"/>
      <c r="AF31" s="217"/>
      <c r="AG31" s="217"/>
      <c r="AH31" s="216">
        <f t="shared" ref="AH31" si="0">Z31+AH30</f>
        <v>119111.31</v>
      </c>
      <c r="AI31" s="217"/>
      <c r="AJ31" s="217"/>
      <c r="AK31" s="217"/>
      <c r="AL31" s="217"/>
      <c r="AM31" s="217"/>
      <c r="AN31" s="217"/>
      <c r="AO31" s="217"/>
      <c r="AP31" s="216">
        <f t="shared" ref="AP31" si="1">AH31+AP30</f>
        <v>320930.39</v>
      </c>
      <c r="AQ31" s="217"/>
      <c r="AR31" s="217"/>
      <c r="AS31" s="217"/>
      <c r="AT31" s="217"/>
      <c r="AU31" s="217"/>
      <c r="AV31" s="217"/>
      <c r="AW31" s="217"/>
      <c r="AX31" s="216">
        <f t="shared" ref="AX31" si="2">AP31+AX30</f>
        <v>436465.39</v>
      </c>
      <c r="AY31" s="217"/>
      <c r="AZ31" s="217"/>
      <c r="BA31" s="217"/>
      <c r="BB31" s="217"/>
      <c r="BC31" s="217"/>
      <c r="BD31" s="217"/>
      <c r="BE31" s="217"/>
      <c r="BF31" s="216">
        <f t="shared" ref="BF31" si="3">AX31+BF30</f>
        <v>489999</v>
      </c>
      <c r="BG31" s="217"/>
      <c r="BH31" s="217"/>
      <c r="BI31" s="217"/>
      <c r="BJ31" s="217"/>
      <c r="BK31" s="217"/>
      <c r="BL31" s="217"/>
      <c r="BM31" s="219"/>
    </row>
    <row r="32" spans="1:65" ht="6.2" customHeight="1" x14ac:dyDescent="0.2"/>
    <row r="34" spans="1:65" x14ac:dyDescent="0.2">
      <c r="A34" s="89" t="s">
        <v>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 t="s">
        <v>36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2"/>
      <c r="AT34" s="114" t="s">
        <v>7</v>
      </c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2"/>
    </row>
    <row r="35" spans="1:65" ht="12.75" customHeight="1" x14ac:dyDescent="0.2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7"/>
      <c r="O35" s="93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5"/>
      <c r="AD35" s="93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5"/>
      <c r="AT35" s="93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5"/>
    </row>
    <row r="36" spans="1:65" ht="12.75" customHeight="1" x14ac:dyDescent="0.2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10"/>
      <c r="O36" s="96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8"/>
      <c r="AD36" s="96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8"/>
      <c r="AT36" s="96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8"/>
    </row>
    <row r="37" spans="1:65" ht="12.75" customHeight="1" x14ac:dyDescent="0.2">
      <c r="A37" s="108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10"/>
      <c r="O37" s="96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8"/>
      <c r="AD37" s="96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8"/>
      <c r="AT37" s="96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8"/>
    </row>
    <row r="38" spans="1:65" ht="12.75" customHeight="1" x14ac:dyDescent="0.2">
      <c r="A38" s="108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10"/>
      <c r="O38" s="96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8"/>
      <c r="AD38" s="96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8"/>
      <c r="AT38" s="96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8"/>
    </row>
    <row r="39" spans="1:65" ht="12.75" customHeight="1" x14ac:dyDescent="0.2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10"/>
      <c r="O39" s="96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8"/>
      <c r="AD39" s="96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8"/>
      <c r="AT39" s="96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8"/>
    </row>
    <row r="40" spans="1:65" ht="12.75" customHeight="1" x14ac:dyDescent="0.2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10"/>
      <c r="O40" s="99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1"/>
      <c r="AD40" s="99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1"/>
      <c r="AT40" s="115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7"/>
    </row>
    <row r="41" spans="1:65" ht="12.75" customHeight="1" x14ac:dyDescent="0.2">
      <c r="A41" s="10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10"/>
      <c r="O41" s="99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1"/>
      <c r="AD41" s="99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1"/>
      <c r="AT41" s="115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7"/>
    </row>
    <row r="42" spans="1:65" ht="13.5" customHeight="1" x14ac:dyDescent="0.2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3"/>
      <c r="O42" s="102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4"/>
      <c r="AD42" s="102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4"/>
      <c r="AT42" s="118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20"/>
    </row>
    <row r="43" spans="1:65" x14ac:dyDescent="0.2">
      <c r="A43" s="77"/>
      <c r="B43" s="77"/>
      <c r="C43" s="77"/>
      <c r="D43" s="77"/>
      <c r="E43" s="78"/>
      <c r="F43" s="78"/>
      <c r="G43" s="78"/>
      <c r="H43" s="77"/>
      <c r="I43" s="77"/>
      <c r="J43" s="77"/>
      <c r="K43" s="77"/>
      <c r="L43" s="77"/>
      <c r="M43" s="77"/>
      <c r="N43" s="77"/>
      <c r="O43" s="77"/>
      <c r="P43" s="77"/>
      <c r="Q43" s="79"/>
      <c r="R43" s="79"/>
      <c r="S43" s="79"/>
      <c r="T43" s="79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</row>
    <row r="44" spans="1:65" x14ac:dyDescent="0.2">
      <c r="A44" s="77"/>
      <c r="B44" s="77"/>
      <c r="C44" s="77"/>
      <c r="D44" s="77"/>
      <c r="E44" s="78"/>
      <c r="F44" s="78"/>
      <c r="G44" s="78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</row>
    <row r="45" spans="1:65" x14ac:dyDescent="0.2">
      <c r="A45" s="77"/>
      <c r="B45" s="77"/>
      <c r="C45" s="77"/>
      <c r="D45" s="77"/>
      <c r="E45" s="78"/>
      <c r="F45" s="78"/>
      <c r="G45" s="78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</row>
    <row r="46" spans="1:65" x14ac:dyDescent="0.2">
      <c r="A46" s="77"/>
      <c r="B46" s="77"/>
      <c r="C46" s="77"/>
      <c r="D46" s="77"/>
      <c r="E46" s="78"/>
      <c r="F46" s="78"/>
      <c r="G46" s="78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</row>
    <row r="47" spans="1:65" x14ac:dyDescent="0.2">
      <c r="A47" s="77"/>
      <c r="B47" s="77"/>
      <c r="C47" s="77"/>
      <c r="D47" s="77"/>
      <c r="E47" s="78"/>
      <c r="F47" s="78"/>
      <c r="G47" s="78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</row>
    <row r="48" spans="1:65" x14ac:dyDescent="0.2">
      <c r="A48" s="77"/>
      <c r="B48" s="77"/>
      <c r="C48" s="77"/>
      <c r="D48" s="77"/>
      <c r="E48" s="78"/>
      <c r="F48" s="78"/>
      <c r="G48" s="78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</row>
  </sheetData>
  <mergeCells count="120">
    <mergeCell ref="AP28:AW29"/>
    <mergeCell ref="AX28:BE29"/>
    <mergeCell ref="BF28:BM29"/>
    <mergeCell ref="R30:Y30"/>
    <mergeCell ref="R31:Y31"/>
    <mergeCell ref="Z30:AG30"/>
    <mergeCell ref="AH30:AO30"/>
    <mergeCell ref="AP30:AW30"/>
    <mergeCell ref="AX30:BE30"/>
    <mergeCell ref="BF30:BM30"/>
    <mergeCell ref="Z31:AG31"/>
    <mergeCell ref="AH31:AO31"/>
    <mergeCell ref="AP31:AW31"/>
    <mergeCell ref="AX31:BE31"/>
    <mergeCell ref="BF31:BM31"/>
    <mergeCell ref="AW7:BM7"/>
    <mergeCell ref="AW6:BM6"/>
    <mergeCell ref="X5:BM5"/>
    <mergeCell ref="A4:BM4"/>
    <mergeCell ref="T12:Y12"/>
    <mergeCell ref="Z12:AG12"/>
    <mergeCell ref="AH12:AO12"/>
    <mergeCell ref="AH14:AO14"/>
    <mergeCell ref="AP14:AW14"/>
    <mergeCell ref="R10:Y10"/>
    <mergeCell ref="Q8:W8"/>
    <mergeCell ref="Z10:AG10"/>
    <mergeCell ref="AH10:AO10"/>
    <mergeCell ref="AP10:AW10"/>
    <mergeCell ref="AX10:BE10"/>
    <mergeCell ref="BF10:BM10"/>
    <mergeCell ref="R11:BM11"/>
    <mergeCell ref="BL12:BM27"/>
    <mergeCell ref="R12:S27"/>
    <mergeCell ref="AW8:BM8"/>
    <mergeCell ref="AH18:AO18"/>
    <mergeCell ref="AP18:AW18"/>
    <mergeCell ref="AX20:BE20"/>
    <mergeCell ref="BF20:BK20"/>
    <mergeCell ref="H20:N21"/>
    <mergeCell ref="H22:N23"/>
    <mergeCell ref="A12:E23"/>
    <mergeCell ref="F20:G21"/>
    <mergeCell ref="F22:G23"/>
    <mergeCell ref="O20:Q21"/>
    <mergeCell ref="O22:Q23"/>
    <mergeCell ref="O10:Q10"/>
    <mergeCell ref="O11:Q11"/>
    <mergeCell ref="AP22:AW22"/>
    <mergeCell ref="A3:BM3"/>
    <mergeCell ref="A2:BM2"/>
    <mergeCell ref="A1:BM1"/>
    <mergeCell ref="Q5:W5"/>
    <mergeCell ref="M5:P5"/>
    <mergeCell ref="M6:P6"/>
    <mergeCell ref="M7:P7"/>
    <mergeCell ref="M8:P8"/>
    <mergeCell ref="M9:P9"/>
    <mergeCell ref="AW9:BJ9"/>
    <mergeCell ref="AK6:AV6"/>
    <mergeCell ref="AK7:AV7"/>
    <mergeCell ref="AK8:AV8"/>
    <mergeCell ref="AK9:AV9"/>
    <mergeCell ref="A5:L5"/>
    <mergeCell ref="A6:L6"/>
    <mergeCell ref="A7:L7"/>
    <mergeCell ref="A8:L8"/>
    <mergeCell ref="A9:L9"/>
    <mergeCell ref="X6:AJ6"/>
    <mergeCell ref="X7:AJ7"/>
    <mergeCell ref="X8:AJ8"/>
    <mergeCell ref="Q6:W6"/>
    <mergeCell ref="Q7:W7"/>
    <mergeCell ref="A10:N11"/>
    <mergeCell ref="O12:Q13"/>
    <mergeCell ref="H12:N13"/>
    <mergeCell ref="O14:Q15"/>
    <mergeCell ref="O18:Q19"/>
    <mergeCell ref="O24:Q25"/>
    <mergeCell ref="O28:Q29"/>
    <mergeCell ref="H14:N15"/>
    <mergeCell ref="H18:N19"/>
    <mergeCell ref="H24:N25"/>
    <mergeCell ref="A28:N29"/>
    <mergeCell ref="F12:G13"/>
    <mergeCell ref="F24:G25"/>
    <mergeCell ref="A24:E25"/>
    <mergeCell ref="F14:G15"/>
    <mergeCell ref="F16:G17"/>
    <mergeCell ref="F18:G19"/>
    <mergeCell ref="H16:N17"/>
    <mergeCell ref="O16:Q17"/>
    <mergeCell ref="A26:E27"/>
    <mergeCell ref="F26:G27"/>
    <mergeCell ref="H26:N27"/>
    <mergeCell ref="O26:Q27"/>
    <mergeCell ref="AX16:BE16"/>
    <mergeCell ref="AP16:AW16"/>
    <mergeCell ref="A34:N34"/>
    <mergeCell ref="O34:AS34"/>
    <mergeCell ref="AD35:AS39"/>
    <mergeCell ref="AD40:AS42"/>
    <mergeCell ref="O35:AC39"/>
    <mergeCell ref="O40:AC42"/>
    <mergeCell ref="A35:N42"/>
    <mergeCell ref="AT34:BM34"/>
    <mergeCell ref="AT35:BM39"/>
    <mergeCell ref="AT40:BM41"/>
    <mergeCell ref="AT42:BM42"/>
    <mergeCell ref="BF24:BK24"/>
    <mergeCell ref="A30:Q30"/>
    <mergeCell ref="R28:Y29"/>
    <mergeCell ref="A31:Q31"/>
    <mergeCell ref="AX22:BE22"/>
    <mergeCell ref="BF22:BK22"/>
    <mergeCell ref="AP24:AW24"/>
    <mergeCell ref="AX26:BE26"/>
    <mergeCell ref="BF26:BK26"/>
    <mergeCell ref="Z28:AG29"/>
    <mergeCell ref="AH28:AO29"/>
  </mergeCells>
  <pageMargins left="0.25" right="0.25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İş Programı</vt:lpstr>
    </vt:vector>
  </TitlesOfParts>
  <Company>KARAHAN A.Ş.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Sinan KARAHAN</dc:creator>
  <cp:lastModifiedBy>HP</cp:lastModifiedBy>
  <cp:lastPrinted>2020-09-30T10:57:30Z</cp:lastPrinted>
  <dcterms:created xsi:type="dcterms:W3CDTF">2000-02-25T21:13:00Z</dcterms:created>
  <dcterms:modified xsi:type="dcterms:W3CDTF">2020-09-30T10:58:33Z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F1C1CD5">
    <vt:lpwstr/>
  </property>
  <property fmtid="{D5CDD505-2E9C-101B-9397-08002B2CF9AE}" pid="4" name="IVID1C381C00">
    <vt:lpwstr/>
  </property>
  <property fmtid="{D5CDD505-2E9C-101B-9397-08002B2CF9AE}" pid="5" name="IVID215514F3">
    <vt:lpwstr/>
  </property>
  <property fmtid="{D5CDD505-2E9C-101B-9397-08002B2CF9AE}" pid="6" name="IVID242813FC">
    <vt:lpwstr/>
  </property>
  <property fmtid="{D5CDD505-2E9C-101B-9397-08002B2CF9AE}" pid="7" name="IVID26251DD6">
    <vt:lpwstr/>
  </property>
  <property fmtid="{D5CDD505-2E9C-101B-9397-08002B2CF9AE}" pid="8" name="IVID41241CEE">
    <vt:lpwstr/>
  </property>
  <property fmtid="{D5CDD505-2E9C-101B-9397-08002B2CF9AE}" pid="9" name="IVID323716E5">
    <vt:lpwstr/>
  </property>
  <property fmtid="{D5CDD505-2E9C-101B-9397-08002B2CF9AE}" pid="10" name="IVID34591EFE">
    <vt:lpwstr/>
  </property>
  <property fmtid="{D5CDD505-2E9C-101B-9397-08002B2CF9AE}" pid="11" name="IVID376319F2">
    <vt:lpwstr/>
  </property>
  <property fmtid="{D5CDD505-2E9C-101B-9397-08002B2CF9AE}" pid="12" name="IVID321411D9">
    <vt:lpwstr/>
  </property>
  <property fmtid="{D5CDD505-2E9C-101B-9397-08002B2CF9AE}" pid="13" name="IVID42D0BF7">
    <vt:lpwstr/>
  </property>
  <property fmtid="{D5CDD505-2E9C-101B-9397-08002B2CF9AE}" pid="14" name="IVID1D131BEE">
    <vt:lpwstr/>
  </property>
  <property fmtid="{D5CDD505-2E9C-101B-9397-08002B2CF9AE}" pid="15" name="IVID40471DEF">
    <vt:lpwstr/>
  </property>
  <property fmtid="{D5CDD505-2E9C-101B-9397-08002B2CF9AE}" pid="16" name="IVID1F5312DD">
    <vt:lpwstr/>
  </property>
  <property fmtid="{D5CDD505-2E9C-101B-9397-08002B2CF9AE}" pid="17" name="IVID316E13DD">
    <vt:lpwstr/>
  </property>
  <property fmtid="{D5CDD505-2E9C-101B-9397-08002B2CF9AE}" pid="18" name="IVID344E11D0">
    <vt:lpwstr/>
  </property>
  <property fmtid="{D5CDD505-2E9C-101B-9397-08002B2CF9AE}" pid="19" name="IVID412912FC">
    <vt:lpwstr/>
  </property>
  <property fmtid="{D5CDD505-2E9C-101B-9397-08002B2CF9AE}" pid="20" name="IVID33551BD5">
    <vt:lpwstr/>
  </property>
  <property fmtid="{D5CDD505-2E9C-101B-9397-08002B2CF9AE}" pid="21" name="IVID8B602D35">
    <vt:lpwstr/>
  </property>
  <property fmtid="{D5CDD505-2E9C-101B-9397-08002B2CF9AE}" pid="22" name="IVID18E61D52">
    <vt:lpwstr/>
  </property>
  <property fmtid="{D5CDD505-2E9C-101B-9397-08002B2CF9AE}" pid="23" name="IVID19DF2F56">
    <vt:lpwstr/>
  </property>
  <property fmtid="{D5CDD505-2E9C-101B-9397-08002B2CF9AE}" pid="24" name="IVID2E2116EC">
    <vt:lpwstr/>
  </property>
  <property fmtid="{D5CDD505-2E9C-101B-9397-08002B2CF9AE}" pid="25" name="IVID1B151504">
    <vt:lpwstr/>
  </property>
</Properties>
</file>